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Primes au Logement\PRIME LOGEMENT 2023\"/>
    </mc:Choice>
  </mc:AlternateContent>
  <workbookProtection workbookAlgorithmName="SHA-512" workbookHashValue="mz2xFbevhSklpKd347TaJrSqAQ6bZfsnFFSrFHKXTA+ZZUwfhJ1oimhbomPSuCNCM322vMSOnBNxPXD3EigfWA==" workbookSaltValue="GH5BjWikLeao/Zpn+iLrSw==" workbookSpinCount="100000" lockStructure="1"/>
  <bookViews>
    <workbookView xWindow="-120" yWindow="-120" windowWidth="21840" windowHeight="13140"/>
  </bookViews>
  <sheets>
    <sheet name="2023" sheetId="3" r:id="rId1"/>
    <sheet name="Ventilation - Verdeling 2023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15" i="3" s="1"/>
  <c r="F7" i="4" l="1"/>
  <c r="G6" i="4" s="1"/>
  <c r="C6" i="4"/>
  <c r="C7" i="4" s="1"/>
  <c r="H7" i="4" s="1"/>
  <c r="G4" i="4" l="1"/>
  <c r="G5" i="4"/>
  <c r="H5" i="4" s="1"/>
  <c r="I5" i="4" s="1"/>
  <c r="H4" i="4"/>
  <c r="I4" i="4" s="1"/>
  <c r="H6" i="4"/>
  <c r="I6" i="4" s="1"/>
  <c r="G7" i="4"/>
  <c r="I7" i="4" l="1"/>
</calcChain>
</file>

<file path=xl/sharedStrings.xml><?xml version="1.0" encoding="utf-8"?>
<sst xmlns="http://schemas.openxmlformats.org/spreadsheetml/2006/main" count="41" uniqueCount="36">
  <si>
    <t>Montant de l'impôt avec réduction [EUR]</t>
  </si>
  <si>
    <t>Taux d'imposition net, après réductions</t>
  </si>
  <si>
    <t>Bedrag van de premie</t>
  </si>
  <si>
    <t>Données utiles figurant dans l'avertissement-extrait de rôle en matière de précompte immobilier</t>
  </si>
  <si>
    <t>Le montant de la prime est calculé dans la case verte</t>
  </si>
  <si>
    <r>
      <rPr>
        <b/>
        <sz val="11"/>
        <color rgb="FFFF0000"/>
        <rFont val="Calibri"/>
        <family val="2"/>
        <scheme val="minor"/>
      </rPr>
      <t>IMPORTANT</t>
    </r>
    <r>
      <rPr>
        <sz val="11"/>
        <color rgb="FFFF0000"/>
        <rFont val="Calibri"/>
        <family val="2"/>
        <scheme val="minor"/>
      </rPr>
      <t xml:space="preserve"> : Le montant de la prime est calculé en fonction des données fournies et sous réserve d'une vérification par l'Administration.</t>
    </r>
  </si>
  <si>
    <t>Montant de l'impôt (ligne 1) [EUR]</t>
  </si>
  <si>
    <t>Revenus cadastraux indexés (ligne 1) [EUR]</t>
  </si>
  <si>
    <r>
      <t>Montant de la réduction (</t>
    </r>
    <r>
      <rPr>
        <b/>
        <sz val="9"/>
        <color theme="1"/>
        <rFont val="Calibri"/>
        <family val="2"/>
        <scheme val="minor"/>
      </rPr>
      <t>sans la prime BE HOME</t>
    </r>
    <r>
      <rPr>
        <sz val="9"/>
        <color theme="1"/>
        <rFont val="Calibri"/>
        <family val="2"/>
        <scheme val="minor"/>
      </rPr>
      <t>) (ligne 1) (</t>
    </r>
    <r>
      <rPr>
        <b/>
        <sz val="9"/>
        <color theme="1"/>
        <rFont val="Calibri"/>
        <family val="2"/>
        <scheme val="minor"/>
      </rPr>
      <t>Optionnel</t>
    </r>
    <r>
      <rPr>
        <sz val="9"/>
        <color theme="1"/>
        <rFont val="Calibri"/>
        <family val="2"/>
        <scheme val="minor"/>
      </rPr>
      <t>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[EUR]</t>
    </r>
  </si>
  <si>
    <r>
      <t>Bedrag vermindering (</t>
    </r>
    <r>
      <rPr>
        <b/>
        <sz val="9"/>
        <color theme="1"/>
        <rFont val="Calibri"/>
        <family val="2"/>
        <scheme val="minor"/>
      </rPr>
      <t>zonder de Premie BE HOME</t>
    </r>
    <r>
      <rPr>
        <sz val="9"/>
        <color theme="1"/>
        <rFont val="Calibri"/>
        <family val="2"/>
        <scheme val="minor"/>
      </rPr>
      <t>) (lijn 1) (</t>
    </r>
    <r>
      <rPr>
        <b/>
        <sz val="9"/>
        <color theme="1"/>
        <rFont val="Calibri"/>
        <family val="2"/>
        <scheme val="minor"/>
      </rPr>
      <t>Optioneel</t>
    </r>
    <r>
      <rPr>
        <sz val="9"/>
        <color theme="1"/>
        <rFont val="Calibri"/>
        <family val="2"/>
        <scheme val="minor"/>
      </rPr>
      <t>) [EUR]</t>
    </r>
  </si>
  <si>
    <t>Bedrag belasting na aftrekking van de vermindering [EUR]</t>
  </si>
  <si>
    <t>Netto tarief, na aftrekking van de verminderingen</t>
  </si>
  <si>
    <t>Taux de base
Basistarief</t>
  </si>
  <si>
    <t>%Taux de base
%Basistarief</t>
  </si>
  <si>
    <t>Taux net
Netto tarief</t>
  </si>
  <si>
    <t>Ventilation de l'impôt
Verdeling van de belasting</t>
  </si>
  <si>
    <r>
      <rPr>
        <b/>
        <sz val="9"/>
        <color theme="1"/>
        <rFont val="Calibri"/>
        <family val="2"/>
        <scheme val="minor"/>
      </rPr>
      <t>Veuillez remplir les cases jaunes svp</t>
    </r>
    <r>
      <rPr>
        <sz val="9"/>
        <color theme="1"/>
        <rFont val="Calibri"/>
        <family val="2"/>
        <scheme val="minor"/>
      </rPr>
      <t>. Les cases orange sont calculées automatiquement.</t>
    </r>
  </si>
  <si>
    <t>Bedrag van de belasting (lijn 1) [EUR]</t>
  </si>
  <si>
    <t>Geindexeerde kadastrale inkomens (lijn 1) [EUR]</t>
  </si>
  <si>
    <r>
      <rPr>
        <b/>
        <sz val="9"/>
        <color theme="1"/>
        <rFont val="Calibri"/>
        <family val="2"/>
        <scheme val="minor"/>
      </rPr>
      <t>Gelieve de gele velden te willen aanvullen a.u.b</t>
    </r>
    <r>
      <rPr>
        <sz val="9"/>
        <color theme="1"/>
        <rFont val="Calibri"/>
        <family val="2"/>
        <scheme val="minor"/>
      </rPr>
      <t>. Oranje velden worden automatisch berekend.</t>
    </r>
  </si>
  <si>
    <t>De waarde van de premie wordt in het groene veld berekend.</t>
  </si>
  <si>
    <r>
      <rPr>
        <b/>
        <sz val="11"/>
        <color rgb="FFFF0000"/>
        <rFont val="Calibri"/>
        <family val="2"/>
        <scheme val="minor"/>
      </rPr>
      <t>OPMERKING</t>
    </r>
    <r>
      <rPr>
        <sz val="11"/>
        <color rgb="FFFF0000"/>
        <rFont val="Calibri"/>
        <family val="2"/>
        <scheme val="minor"/>
      </rPr>
      <t>: De waarde van de premie wordt op basis van de aangevulde cijfers berekend en dient door het Bestuur nageken en goedgekeurd te worden.</t>
    </r>
  </si>
  <si>
    <t>Taux Région
Gewesttarief</t>
  </si>
  <si>
    <t>Taux Agglomération
Agglomeratie tarief</t>
  </si>
  <si>
    <t>Taux Communal
Gemeentelijk tarief</t>
  </si>
  <si>
    <t>Taux global
Globaal tarief</t>
  </si>
  <si>
    <t>CALCUL DE LA PRIME (EXERCICE D'IMPOSITION 2023)</t>
  </si>
  <si>
    <t>Aanslagbiljet onroerende voorheffing - Aanslagjaar 2023</t>
  </si>
  <si>
    <t>Avertissement-extrait de rôle précompte immobilier - Exercice d'imposition 2023</t>
  </si>
  <si>
    <t>BEREKENING VAN DE PREMIE (AANSLAGJAAR 2023)</t>
  </si>
  <si>
    <t>Nuttige gegevens vermeld op het aanslagbiljet betreffende de onroerende voorheffing</t>
  </si>
  <si>
    <t>Montant de l'impôt avec le taux communal 2022</t>
  </si>
  <si>
    <t>Bedrag van de belasting met gemeente tareif 2022</t>
  </si>
  <si>
    <t>De totale waarde van de premie wordt tot EUR 400,00 beperkt.</t>
  </si>
  <si>
    <t xml:space="preserve">Le montant total de la prime est limité à EUR 400,00
</t>
  </si>
  <si>
    <t xml:space="preserve">Montant de la 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</si>
</sst>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%"/>
    <numFmt numFmtId="165" formatCode="_-* #,##0.00\ [$€-80C]_-;\-* #,##0.00\ [$€-80C]_-;_-* &quot;-&quot;??\ [$€-80C]_-;_-@_-"/>
    <numFmt numFmtId="166" formatCode="_-* #,##0.00\ [$EUR]_-;\-* #,##0.00\ [$EUR]_-;_-* &quot;-&quot;??\ [$EUR]_-;_-@_-"/>
    <numFmt numFmtId="167" formatCode="#,##0.00_ ;\-#,##0.00\ "/>
    <numFmt numFmtId="168" formatCode="_-* #,##0.00\ [$EUR]_-;\-* #,##0.00\ [$EUR]_-;_-* &quot;-&quot;????\ [$EUR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lightUp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0" fontId="0" fillId="3" borderId="1" xfId="1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68" fontId="0" fillId="3" borderId="1" xfId="0" applyNumberFormat="1" applyFill="1" applyBorder="1" applyAlignment="1">
      <alignment horizontal="center" vertical="center"/>
    </xf>
    <xf numFmtId="168" fontId="3" fillId="3" borderId="1" xfId="0" applyNumberFormat="1" applyFont="1" applyFill="1" applyBorder="1" applyAlignment="1">
      <alignment horizontal="center" vertical="center"/>
    </xf>
    <xf numFmtId="168" fontId="3" fillId="4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3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showGridLines="0" tabSelected="1" topLeftCell="A9" zoomScaleNormal="100" workbookViewId="0">
      <selection activeCell="B12" sqref="B12:B13"/>
    </sheetView>
  </sheetViews>
  <sheetFormatPr baseColWidth="10" defaultColWidth="11.5703125" defaultRowHeight="15" x14ac:dyDescent="0.25"/>
  <cols>
    <col min="1" max="1" width="63.7109375" style="4" customWidth="1"/>
    <col min="2" max="2" width="22.42578125" style="3" customWidth="1"/>
    <col min="3" max="3" width="61.7109375" style="5" customWidth="1"/>
    <col min="4" max="4" width="13.7109375" style="2" customWidth="1"/>
    <col min="5" max="5" width="13.28515625" style="2" customWidth="1"/>
    <col min="6" max="16384" width="11.5703125" style="2"/>
  </cols>
  <sheetData>
    <row r="2" spans="1:5" ht="27.75" customHeight="1" x14ac:dyDescent="0.25">
      <c r="A2" s="37" t="s">
        <v>26</v>
      </c>
      <c r="B2" s="35"/>
      <c r="C2" s="33" t="s">
        <v>29</v>
      </c>
      <c r="D2" s="32"/>
      <c r="E2" s="32"/>
    </row>
    <row r="3" spans="1:5" ht="15" customHeight="1" x14ac:dyDescent="0.25">
      <c r="A3" s="38"/>
      <c r="B3" s="39"/>
      <c r="C3" s="39"/>
      <c r="D3" s="39"/>
      <c r="E3" s="39"/>
    </row>
    <row r="4" spans="1:5" ht="23.25" customHeight="1" x14ac:dyDescent="0.25">
      <c r="A4" s="29" t="s">
        <v>28</v>
      </c>
      <c r="C4" s="29" t="s">
        <v>27</v>
      </c>
    </row>
    <row r="5" spans="1:5" ht="27.75" customHeight="1" x14ac:dyDescent="0.25">
      <c r="A5" s="29" t="s">
        <v>3</v>
      </c>
      <c r="C5" s="29" t="s">
        <v>30</v>
      </c>
    </row>
    <row r="6" spans="1:5" ht="5.65" customHeight="1" x14ac:dyDescent="0.25">
      <c r="C6" s="29"/>
    </row>
    <row r="7" spans="1:5" ht="24" x14ac:dyDescent="0.25">
      <c r="A7" s="29" t="s">
        <v>16</v>
      </c>
      <c r="C7" s="29" t="s">
        <v>19</v>
      </c>
    </row>
    <row r="8" spans="1:5" x14ac:dyDescent="0.25">
      <c r="A8" s="29" t="s">
        <v>4</v>
      </c>
      <c r="C8" s="29" t="s">
        <v>20</v>
      </c>
    </row>
    <row r="9" spans="1:5" ht="15.75" customHeight="1" x14ac:dyDescent="0.25">
      <c r="A9" s="2"/>
      <c r="C9" s="29"/>
    </row>
    <row r="10" spans="1:5" ht="41.25" customHeight="1" x14ac:dyDescent="0.25">
      <c r="A10" s="36" t="s">
        <v>5</v>
      </c>
      <c r="B10" s="36"/>
      <c r="C10" s="36" t="s">
        <v>21</v>
      </c>
      <c r="D10" s="31"/>
      <c r="E10" s="31"/>
    </row>
    <row r="11" spans="1:5" ht="27" customHeight="1" x14ac:dyDescent="0.25">
      <c r="A11" s="36"/>
      <c r="B11" s="36"/>
      <c r="C11" s="36"/>
      <c r="D11" s="31"/>
      <c r="E11" s="31"/>
    </row>
    <row r="12" spans="1:5" s="1" customFormat="1" ht="29.1" customHeight="1" x14ac:dyDescent="0.25">
      <c r="A12" s="11" t="s">
        <v>7</v>
      </c>
      <c r="B12" s="10"/>
      <c r="C12" s="11" t="s">
        <v>18</v>
      </c>
      <c r="D12" s="27"/>
      <c r="E12" s="2"/>
    </row>
    <row r="13" spans="1:5" ht="29.1" customHeight="1" x14ac:dyDescent="0.25">
      <c r="A13" s="11" t="s">
        <v>6</v>
      </c>
      <c r="B13" s="10"/>
      <c r="C13" s="11" t="s">
        <v>17</v>
      </c>
      <c r="D13" s="28"/>
    </row>
    <row r="14" spans="1:5" ht="29.1" customHeight="1" x14ac:dyDescent="0.25">
      <c r="A14" s="11" t="s">
        <v>31</v>
      </c>
      <c r="B14" s="30">
        <f>B12*(0.554875)</f>
        <v>0</v>
      </c>
      <c r="C14" s="11" t="s">
        <v>32</v>
      </c>
      <c r="D14" s="28"/>
    </row>
    <row r="15" spans="1:5" ht="29.1" customHeight="1" x14ac:dyDescent="0.25">
      <c r="A15" s="7" t="s">
        <v>35</v>
      </c>
      <c r="B15" s="25">
        <f>(B13-B14)*0.85</f>
        <v>0</v>
      </c>
      <c r="C15" s="7" t="s">
        <v>2</v>
      </c>
      <c r="D15" s="26"/>
      <c r="E15" s="26"/>
    </row>
    <row r="16" spans="1:5" ht="31.5" customHeight="1" x14ac:dyDescent="0.25">
      <c r="A16" s="34" t="s">
        <v>34</v>
      </c>
      <c r="B16" s="17"/>
      <c r="C16" s="17" t="s">
        <v>33</v>
      </c>
      <c r="D16" s="26"/>
      <c r="E16" s="26"/>
    </row>
  </sheetData>
  <sheetProtection algorithmName="SHA-512" hashValue="cK0hGUL8vUH6+qJdefOel+9bqmvypDYXPoNwdtIm4zaKfnq2R2/65Nep6jUBJhu1ENMqlAWfC+bxrfl56EpkNA==" saltValue="YWhiVsgUC82t98b1ddiQ4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D13" sqref="D13"/>
    </sheetView>
  </sheetViews>
  <sheetFormatPr baseColWidth="10" defaultRowHeight="15" x14ac:dyDescent="0.25"/>
  <cols>
    <col min="3" max="3" width="13.5703125" bestFit="1" customWidth="1"/>
    <col min="9" max="9" width="15.5703125" bestFit="1" customWidth="1"/>
  </cols>
  <sheetData>
    <row r="1" spans="1:9" ht="45.75" customHeight="1" x14ac:dyDescent="0.35">
      <c r="A1" s="40" t="s">
        <v>15</v>
      </c>
      <c r="B1" s="40"/>
      <c r="C1" s="40"/>
      <c r="D1" s="40"/>
      <c r="E1" s="40"/>
      <c r="F1" s="40"/>
      <c r="G1" s="40"/>
      <c r="H1" s="40"/>
      <c r="I1" s="40"/>
    </row>
    <row r="2" spans="1:9" ht="21" x14ac:dyDescent="0.35">
      <c r="A2" s="18"/>
      <c r="B2" s="18"/>
      <c r="C2" s="18"/>
      <c r="D2" s="18"/>
      <c r="E2" s="18"/>
      <c r="F2" s="18"/>
      <c r="G2" s="18"/>
      <c r="H2" s="18"/>
      <c r="I2" s="18"/>
    </row>
    <row r="3" spans="1:9" ht="60" x14ac:dyDescent="0.25">
      <c r="A3" s="6" t="s">
        <v>7</v>
      </c>
      <c r="B3" s="11" t="s">
        <v>18</v>
      </c>
      <c r="C3" s="10"/>
      <c r="D3" s="1"/>
      <c r="E3" s="12"/>
      <c r="F3" s="15" t="s">
        <v>12</v>
      </c>
      <c r="G3" s="15" t="s">
        <v>13</v>
      </c>
      <c r="H3" s="15" t="s">
        <v>14</v>
      </c>
      <c r="I3" s="15" t="s">
        <v>15</v>
      </c>
    </row>
    <row r="4" spans="1:9" ht="48" x14ac:dyDescent="0.25">
      <c r="A4" s="6" t="s">
        <v>6</v>
      </c>
      <c r="B4" s="11" t="s">
        <v>17</v>
      </c>
      <c r="C4" s="10"/>
      <c r="D4" s="2"/>
      <c r="E4" s="6" t="s">
        <v>22</v>
      </c>
      <c r="F4" s="8">
        <v>1.2500000000000001E-2</v>
      </c>
      <c r="G4" s="13">
        <f>F4/$F$7</f>
        <v>2.0084354288009643E-2</v>
      </c>
      <c r="H4" s="22" t="e">
        <f>G4*$H$7</f>
        <v>#DIV/0!</v>
      </c>
      <c r="I4" s="23" t="e">
        <f>$C$3*H4</f>
        <v>#DIV/0!</v>
      </c>
    </row>
    <row r="5" spans="1:9" ht="84" x14ac:dyDescent="0.25">
      <c r="A5" s="6" t="s">
        <v>8</v>
      </c>
      <c r="B5" s="11" t="s">
        <v>9</v>
      </c>
      <c r="C5" s="10">
        <v>0</v>
      </c>
      <c r="D5" s="2"/>
      <c r="E5" s="6" t="s">
        <v>23</v>
      </c>
      <c r="F5" s="8">
        <v>0.123625</v>
      </c>
      <c r="G5" s="13">
        <f>F5/$F$7</f>
        <v>0.19863426390841535</v>
      </c>
      <c r="H5" s="22" t="e">
        <f>G5*$H$7</f>
        <v>#DIV/0!</v>
      </c>
      <c r="I5" s="23" t="e">
        <f>$C$3*H5</f>
        <v>#DIV/0!</v>
      </c>
    </row>
    <row r="6" spans="1:9" ht="72" x14ac:dyDescent="0.25">
      <c r="A6" s="6" t="s">
        <v>0</v>
      </c>
      <c r="B6" s="11" t="s">
        <v>10</v>
      </c>
      <c r="C6" s="9">
        <f>C4-C5</f>
        <v>0</v>
      </c>
      <c r="D6" s="2"/>
      <c r="E6" s="6" t="s">
        <v>24</v>
      </c>
      <c r="F6" s="8">
        <v>0.48625000000000002</v>
      </c>
      <c r="G6" s="13">
        <f>F6/$F$7</f>
        <v>0.78128138180357498</v>
      </c>
      <c r="H6" s="22" t="e">
        <f>G6*$H$7</f>
        <v>#DIV/0!</v>
      </c>
      <c r="I6" s="24" t="e">
        <f>$C$3*H6</f>
        <v>#DIV/0!</v>
      </c>
    </row>
    <row r="7" spans="1:9" ht="60" x14ac:dyDescent="0.25">
      <c r="A7" s="6" t="s">
        <v>1</v>
      </c>
      <c r="B7" s="11" t="s">
        <v>11</v>
      </c>
      <c r="C7" s="19" t="e">
        <f>C6/C3</f>
        <v>#DIV/0!</v>
      </c>
      <c r="D7" s="2"/>
      <c r="E7" s="16" t="s">
        <v>25</v>
      </c>
      <c r="F7" s="20">
        <f>SUM(F4:F6)</f>
        <v>0.62237500000000001</v>
      </c>
      <c r="G7" s="14">
        <f>SUM(G4:G6)</f>
        <v>1</v>
      </c>
      <c r="H7" s="21" t="e">
        <f>C7</f>
        <v>#DIV/0!</v>
      </c>
      <c r="I7" s="24" t="e">
        <f>SUM(I4:I6)</f>
        <v>#DIV/0!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Ventilation - Verdeling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Pitsch Cédric</dc:creator>
  <cp:lastModifiedBy>FranceusA</cp:lastModifiedBy>
  <dcterms:created xsi:type="dcterms:W3CDTF">2018-09-05T18:03:03Z</dcterms:created>
  <dcterms:modified xsi:type="dcterms:W3CDTF">2023-10-02T07:24:56Z</dcterms:modified>
</cp:coreProperties>
</file>